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\Desktop\"/>
    </mc:Choice>
  </mc:AlternateContent>
  <bookViews>
    <workbookView xWindow="0" yWindow="0" windowWidth="28800" windowHeight="12210" xr2:uid="{00000000-000D-0000-FFFF-FFFF00000000}"/>
  </bookViews>
  <sheets>
    <sheet name="Client's Inventory" sheetId="1" r:id="rId1"/>
  </sheets>
  <definedNames>
    <definedName name="_xlnm.Print_Area" localSheetId="0">'Client''s Inventory'!$A$1:$S$56</definedName>
  </definedNames>
  <calcPr calcId="171027"/>
</workbook>
</file>

<file path=xl/calcChain.xml><?xml version="1.0" encoding="utf-8"?>
<calcChain xmlns="http://schemas.openxmlformats.org/spreadsheetml/2006/main">
  <c r="S39" i="1" l="1"/>
  <c r="S40" i="1"/>
  <c r="S41" i="1"/>
  <c r="S48" i="1"/>
  <c r="S49" i="1"/>
  <c r="S50" i="1"/>
  <c r="S51" i="1"/>
  <c r="S52" i="1"/>
  <c r="S54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16" i="1"/>
  <c r="S17" i="1"/>
  <c r="K17" i="1"/>
  <c r="O17" i="1"/>
  <c r="G18" i="1"/>
  <c r="K18" i="1"/>
  <c r="O18" i="1"/>
  <c r="G19" i="1"/>
  <c r="K19" i="1"/>
  <c r="O19" i="1"/>
  <c r="G20" i="1"/>
  <c r="K20" i="1"/>
  <c r="O20" i="1"/>
  <c r="G21" i="1"/>
  <c r="K21" i="1"/>
  <c r="O21" i="1"/>
  <c r="G22" i="1"/>
  <c r="K22" i="1"/>
  <c r="O22" i="1"/>
  <c r="G23" i="1"/>
  <c r="K23" i="1"/>
  <c r="G24" i="1"/>
  <c r="K24" i="1"/>
  <c r="G25" i="1"/>
  <c r="K25" i="1"/>
  <c r="G26" i="1"/>
  <c r="K26" i="1"/>
  <c r="G27" i="1"/>
  <c r="K27" i="1"/>
  <c r="O27" i="1"/>
  <c r="G28" i="1"/>
  <c r="K28" i="1"/>
  <c r="O28" i="1"/>
  <c r="G29" i="1"/>
  <c r="K29" i="1"/>
  <c r="O29" i="1"/>
  <c r="G30" i="1"/>
  <c r="K30" i="1"/>
  <c r="O30" i="1"/>
  <c r="G31" i="1"/>
  <c r="K31" i="1"/>
  <c r="O31" i="1"/>
  <c r="G32" i="1"/>
  <c r="K32" i="1"/>
  <c r="O32" i="1"/>
  <c r="G33" i="1"/>
  <c r="K33" i="1"/>
  <c r="O33" i="1"/>
  <c r="G34" i="1"/>
  <c r="K34" i="1"/>
  <c r="O34" i="1"/>
  <c r="G35" i="1"/>
  <c r="K35" i="1"/>
  <c r="O35" i="1"/>
  <c r="G36" i="1"/>
  <c r="K36" i="1"/>
  <c r="O36" i="1"/>
  <c r="G37" i="1"/>
  <c r="K37" i="1"/>
  <c r="O37" i="1"/>
  <c r="G38" i="1"/>
  <c r="K38" i="1"/>
  <c r="G39" i="1"/>
  <c r="K39" i="1"/>
  <c r="G40" i="1"/>
  <c r="K40" i="1"/>
  <c r="G41" i="1"/>
  <c r="K41" i="1"/>
  <c r="G42" i="1"/>
  <c r="K42" i="1"/>
  <c r="O42" i="1"/>
  <c r="G43" i="1"/>
  <c r="K43" i="1"/>
  <c r="O43" i="1"/>
  <c r="G44" i="1"/>
  <c r="K44" i="1"/>
  <c r="O44" i="1"/>
  <c r="G45" i="1"/>
  <c r="K45" i="1"/>
  <c r="O45" i="1"/>
  <c r="G46" i="1"/>
  <c r="O46" i="1"/>
  <c r="O47" i="1"/>
  <c r="G48" i="1"/>
  <c r="K48" i="1"/>
  <c r="O48" i="1"/>
  <c r="G49" i="1"/>
  <c r="K49" i="1"/>
  <c r="O49" i="1"/>
  <c r="G50" i="1"/>
  <c r="K50" i="1"/>
  <c r="O50" i="1"/>
  <c r="G51" i="1"/>
  <c r="K51" i="1"/>
  <c r="O51" i="1"/>
  <c r="G52" i="1"/>
  <c r="K52" i="1"/>
  <c r="O52" i="1"/>
  <c r="G53" i="1"/>
  <c r="K53" i="1"/>
  <c r="O53" i="1"/>
  <c r="G54" i="1"/>
  <c r="K54" i="1"/>
  <c r="O54" i="1"/>
  <c r="G55" i="1"/>
  <c r="K55" i="1"/>
  <c r="O55" i="1"/>
  <c r="G56" i="1" l="1"/>
  <c r="E56" i="1"/>
  <c r="K56" i="1"/>
  <c r="S55" i="1"/>
  <c r="O56" i="1"/>
</calcChain>
</file>

<file path=xl/sharedStrings.xml><?xml version="1.0" encoding="utf-8"?>
<sst xmlns="http://schemas.openxmlformats.org/spreadsheetml/2006/main" count="180" uniqueCount="148">
  <si>
    <t>Wardrobes (Small)</t>
  </si>
  <si>
    <t>Drier Tumble / Cabinet</t>
  </si>
  <si>
    <t>HALL</t>
  </si>
  <si>
    <t>Ironing Board</t>
  </si>
  <si>
    <t>Carpets &amp; Rugs</t>
  </si>
  <si>
    <t>Laundry Trolley</t>
  </si>
  <si>
    <t>CARTON SUMMARY</t>
  </si>
  <si>
    <t>Grand Father Clock</t>
  </si>
  <si>
    <t>Sewing Machine</t>
  </si>
  <si>
    <t>Removalist Cartons</t>
  </si>
  <si>
    <t>Hall Stand / Table</t>
  </si>
  <si>
    <t>Book Boxes</t>
  </si>
  <si>
    <t>Hat Rack / Stand</t>
  </si>
  <si>
    <t>Picture Boxes</t>
  </si>
  <si>
    <t>Pictures / Mirror</t>
  </si>
  <si>
    <t>Vacuum Cleaner</t>
  </si>
  <si>
    <t>Portarobes</t>
  </si>
  <si>
    <t>Telephone Table</t>
  </si>
  <si>
    <t>Washing Machine</t>
  </si>
  <si>
    <t>Striped Bags</t>
  </si>
  <si>
    <r>
      <t>Note:</t>
    </r>
    <r>
      <rPr>
        <b/>
        <sz val="8"/>
        <color indexed="8"/>
        <rFont val="Calibri"/>
        <family val="2"/>
      </rPr>
      <t xml:space="preserve"> Enter cubic measure for items not listed             (auto calculation)</t>
    </r>
  </si>
  <si>
    <t>NAME:</t>
  </si>
  <si>
    <t>TEL:</t>
  </si>
  <si>
    <t>EMAIL:</t>
  </si>
  <si>
    <t>MOVING FROM:</t>
  </si>
  <si>
    <t>MOVING TO:</t>
  </si>
  <si>
    <t>ITEM/s NOT LISTED</t>
  </si>
  <si>
    <r>
      <t>M</t>
    </r>
    <r>
      <rPr>
        <b/>
        <vertAlign val="superscript"/>
        <sz val="8"/>
        <color indexed="8"/>
        <rFont val="Calibri"/>
        <family val="2"/>
      </rPr>
      <t>3</t>
    </r>
  </si>
  <si>
    <r>
      <t>Sum M</t>
    </r>
    <r>
      <rPr>
        <b/>
        <vertAlign val="superscript"/>
        <sz val="8"/>
        <rFont val="Calibri"/>
        <family val="2"/>
      </rPr>
      <t>3</t>
    </r>
  </si>
  <si>
    <r>
      <t>M</t>
    </r>
    <r>
      <rPr>
        <vertAlign val="superscript"/>
        <sz val="8"/>
        <color indexed="8"/>
        <rFont val="Calibri"/>
        <family val="2"/>
      </rPr>
      <t>3</t>
    </r>
  </si>
  <si>
    <r>
      <t>Sum M</t>
    </r>
    <r>
      <rPr>
        <vertAlign val="superscript"/>
        <sz val="8"/>
        <color indexed="8"/>
        <rFont val="Calibri"/>
        <family val="2"/>
      </rPr>
      <t>3</t>
    </r>
  </si>
  <si>
    <r>
      <t>Total cubic metres M</t>
    </r>
    <r>
      <rPr>
        <b/>
        <vertAlign val="superscript"/>
        <sz val="8"/>
        <color indexed="8"/>
        <rFont val="Calibri"/>
        <family val="2"/>
      </rPr>
      <t>3</t>
    </r>
    <r>
      <rPr>
        <b/>
        <sz val="8"/>
        <color indexed="8"/>
        <rFont val="Calibri"/>
        <family val="2"/>
      </rPr>
      <t> =</t>
    </r>
  </si>
  <si>
    <t>POT PLANTS</t>
  </si>
  <si>
    <t>Small</t>
    <phoneticPr fontId="0" type="noConversion"/>
  </si>
  <si>
    <t>BEDROOMS</t>
  </si>
  <si>
    <t>BR1</t>
  </si>
  <si>
    <t>BR2</t>
  </si>
  <si>
    <t>BR3</t>
  </si>
  <si>
    <t>BR4</t>
  </si>
  <si>
    <t>LOUNGE/FAMILY RM</t>
  </si>
  <si>
    <t>Qty</t>
  </si>
  <si>
    <t>DINING ROOM</t>
  </si>
  <si>
    <t>GARAGE/GARDEN</t>
  </si>
  <si>
    <t>Aquarium</t>
  </si>
  <si>
    <t>Baby Bath</t>
  </si>
  <si>
    <t>Bean Bag</t>
  </si>
  <si>
    <t>Bookcase</t>
  </si>
  <si>
    <t>Barbeque</t>
  </si>
  <si>
    <t>Bassinette</t>
  </si>
  <si>
    <t>Buffet</t>
  </si>
  <si>
    <t>Beach Umbrella</t>
  </si>
  <si>
    <t>Bed - Water</t>
  </si>
  <si>
    <t>China Cabinet </t>
  </si>
  <si>
    <t>Chairs</t>
  </si>
  <si>
    <t>Bicycle</t>
  </si>
  <si>
    <t>Bed King &amp; Mattress</t>
  </si>
  <si>
    <t>CockTail Cabinet</t>
  </si>
  <si>
    <t>Table</t>
  </si>
  <si>
    <t>Card Table</t>
  </si>
  <si>
    <t>Bed Double &amp; Mattress</t>
  </si>
  <si>
    <t>Coffee, Occas. Tables</t>
  </si>
  <si>
    <t>Traymobile</t>
  </si>
  <si>
    <t>Bed Queen &amp; Mattress</t>
  </si>
  <si>
    <t>Computer</t>
  </si>
  <si>
    <t>Child's Table &amp; Chairs</t>
  </si>
  <si>
    <t>Bed Single &amp; Mattress</t>
  </si>
  <si>
    <t>Desk</t>
  </si>
  <si>
    <t>Doll Pram</t>
  </si>
  <si>
    <t>Bedside table / chest</t>
  </si>
  <si>
    <t>Electric Organ</t>
  </si>
  <si>
    <t>Esky</t>
  </si>
  <si>
    <t>Filing Cabinet</t>
  </si>
  <si>
    <t>KITCHEN</t>
  </si>
  <si>
    <t>Folding Chair / Lounge</t>
  </si>
  <si>
    <t>Bunks</t>
  </si>
  <si>
    <t>Firescreen &amp; Fire Set</t>
  </si>
  <si>
    <t>Cabinet</t>
  </si>
  <si>
    <t>Garbage Bin</t>
  </si>
  <si>
    <t>Chair</t>
  </si>
  <si>
    <t>Heater</t>
  </si>
  <si>
    <t>Garden Seat</t>
  </si>
  <si>
    <t>Change Table</t>
  </si>
  <si>
    <t>Lounge 2 Seater</t>
  </si>
  <si>
    <t>Cupboard</t>
  </si>
  <si>
    <t>Garden Tools &amp; Hose</t>
  </si>
  <si>
    <t>Chest o Drawers</t>
  </si>
  <si>
    <t>Lounge 3 Seater</t>
  </si>
  <si>
    <t>Dishwasher</t>
  </si>
  <si>
    <t>Golf Bag &amp; Buggy</t>
  </si>
  <si>
    <t>Cot - Collapsible  / Rigid</t>
  </si>
  <si>
    <t>Lounge Chair</t>
  </si>
  <si>
    <t>Freezer</t>
  </si>
  <si>
    <t>Ladder</t>
  </si>
  <si>
    <t>Lounge Modular</t>
  </si>
  <si>
    <t>High Chair</t>
  </si>
  <si>
    <t>Lawn  Mower</t>
  </si>
  <si>
    <t>Desk    </t>
  </si>
  <si>
    <t>Nest of Tables</t>
  </si>
  <si>
    <t>Kitchen Tidy</t>
  </si>
  <si>
    <t>Outdoor Setting</t>
  </si>
  <si>
    <t>Dressing Table</t>
  </si>
  <si>
    <t>Ottoman / Pouffe</t>
  </si>
  <si>
    <t>Microwave</t>
  </si>
  <si>
    <t>Rocking Horse</t>
  </si>
  <si>
    <t>Headboard</t>
  </si>
  <si>
    <t>Piano Stool</t>
  </si>
  <si>
    <t>Refrigerator</t>
  </si>
  <si>
    <t>Swing (Dismantled)</t>
  </si>
  <si>
    <t>Large Toys</t>
  </si>
  <si>
    <t>Stool</t>
  </si>
  <si>
    <t>Tool Box</t>
  </si>
  <si>
    <t>Mirror</t>
  </si>
  <si>
    <t>Pool Table</t>
  </si>
  <si>
    <t>Tool Cupboard</t>
  </si>
  <si>
    <t>Play Pen</t>
  </si>
  <si>
    <t>Rocker / Recliner Chair</t>
  </si>
  <si>
    <t>Trampoline (Dismantled)</t>
  </si>
  <si>
    <t>Pram</t>
  </si>
  <si>
    <t>Roll Top Desk</t>
  </si>
  <si>
    <t>Tricycle</t>
  </si>
  <si>
    <t>Standard lamp</t>
  </si>
  <si>
    <t>Wading Pool</t>
  </si>
  <si>
    <t>Stroller</t>
  </si>
  <si>
    <t>Stereo &amp; Speakers</t>
  </si>
  <si>
    <t>LAUNDRY</t>
  </si>
  <si>
    <t>Wheel Barrow</t>
  </si>
  <si>
    <t>SuitCase</t>
  </si>
  <si>
    <t>Television</t>
  </si>
  <si>
    <t>Brooms, Mops etc</t>
  </si>
  <si>
    <t>Work Bench</t>
  </si>
  <si>
    <t>Table Lamp</t>
  </si>
  <si>
    <t>TV / Stereo Cabinet</t>
  </si>
  <si>
    <t>Clothes Basket</t>
  </si>
  <si>
    <t>Toy Box / Chest </t>
  </si>
  <si>
    <t>Video</t>
  </si>
  <si>
    <t>Clothes Horse / Airer</t>
  </si>
  <si>
    <t>Wardrobes (Large)</t>
  </si>
  <si>
    <r>
      <t>M</t>
    </r>
    <r>
      <rPr>
        <b/>
        <vertAlign val="superscript"/>
        <sz val="8"/>
        <color indexed="26"/>
        <rFont val="Calibri"/>
        <family val="2"/>
      </rPr>
      <t>3</t>
    </r>
  </si>
  <si>
    <r>
      <t>Sum M</t>
    </r>
    <r>
      <rPr>
        <b/>
        <vertAlign val="superscript"/>
        <sz val="8"/>
        <color indexed="26"/>
        <rFont val="Calibri"/>
        <family val="2"/>
      </rPr>
      <t>3</t>
    </r>
  </si>
  <si>
    <r>
      <t>M</t>
    </r>
    <r>
      <rPr>
        <vertAlign val="superscript"/>
        <sz val="8"/>
        <color indexed="26"/>
        <rFont val="Calibri"/>
        <family val="2"/>
      </rPr>
      <t>3</t>
    </r>
  </si>
  <si>
    <r>
      <t>Sum M</t>
    </r>
    <r>
      <rPr>
        <vertAlign val="superscript"/>
        <sz val="8"/>
        <color indexed="26"/>
        <rFont val="Calibri"/>
        <family val="2"/>
      </rPr>
      <t>3</t>
    </r>
  </si>
  <si>
    <t>Plastic Tubs</t>
  </si>
  <si>
    <t>Piano Upright</t>
  </si>
  <si>
    <t>Wall Unit (Small)</t>
  </si>
  <si>
    <t>Wall Unit (Large)</t>
  </si>
  <si>
    <t>China Cabinet</t>
  </si>
  <si>
    <t>Bar</t>
  </si>
  <si>
    <t>Air Conditioners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</si>
</sst>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u/>
      <sz val="8"/>
      <color indexed="8"/>
      <name val="Calibri"/>
      <family val="2"/>
    </font>
    <font>
      <b/>
      <vertAlign val="superscript"/>
      <sz val="8"/>
      <color indexed="8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vertAlign val="superscript"/>
      <sz val="8"/>
      <color indexed="8"/>
      <name val="Calibri"/>
      <family val="2"/>
    </font>
    <font>
      <b/>
      <sz val="8"/>
      <color indexed="12"/>
      <name val="Calibri"/>
      <family val="2"/>
    </font>
    <font>
      <u/>
      <sz val="11"/>
      <color indexed="12"/>
      <name val="Calibri"/>
      <family val="2"/>
    </font>
    <font>
      <b/>
      <vertAlign val="superscript"/>
      <sz val="8"/>
      <color indexed="26"/>
      <name val="Calibri"/>
      <family val="2"/>
    </font>
    <font>
      <vertAlign val="superscript"/>
      <sz val="8"/>
      <color indexed="26"/>
      <name val="Calibri"/>
      <family val="2"/>
    </font>
    <font>
      <b/>
      <sz val="8"/>
      <color theme="2"/>
      <name val="Calibri"/>
      <family val="2"/>
    </font>
    <font>
      <sz val="8"/>
      <color theme="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8A4C4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ck">
        <color indexed="8"/>
      </right>
      <top/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2" fillId="2" borderId="1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left" wrapText="1"/>
    </xf>
    <xf numFmtId="0" fontId="6" fillId="3" borderId="6" xfId="0" applyFont="1" applyFill="1" applyBorder="1" applyAlignment="1">
      <alignment horizontal="left" wrapText="1"/>
    </xf>
    <xf numFmtId="0" fontId="6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left" wrapText="1"/>
    </xf>
    <xf numFmtId="0" fontId="6" fillId="3" borderId="10" xfId="0" applyFont="1" applyFill="1" applyBorder="1" applyAlignment="1">
      <alignment horizontal="left" wrapText="1"/>
    </xf>
    <xf numFmtId="0" fontId="6" fillId="3" borderId="11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left" wrapText="1"/>
    </xf>
    <xf numFmtId="0" fontId="6" fillId="3" borderId="16" xfId="0" applyFont="1" applyFill="1" applyBorder="1" applyAlignment="1">
      <alignment horizontal="left" wrapText="1"/>
    </xf>
    <xf numFmtId="0" fontId="6" fillId="3" borderId="17" xfId="0" applyFont="1" applyFill="1" applyBorder="1" applyAlignment="1">
      <alignment horizontal="center" wrapText="1"/>
    </xf>
    <xf numFmtId="0" fontId="7" fillId="3" borderId="18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7" fillId="3" borderId="19" xfId="0" applyFont="1" applyFill="1" applyBorder="1" applyAlignment="1">
      <alignment horizontal="center" wrapText="1"/>
    </xf>
    <xf numFmtId="0" fontId="6" fillId="3" borderId="19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6" fillId="3" borderId="20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0" fontId="6" fillId="3" borderId="22" xfId="0" applyFont="1" applyFill="1" applyBorder="1" applyAlignment="1">
      <alignment horizontal="center" wrapText="1"/>
    </xf>
    <xf numFmtId="0" fontId="6" fillId="3" borderId="0" xfId="0" applyFont="1" applyFill="1"/>
    <xf numFmtId="0" fontId="7" fillId="3" borderId="0" xfId="0" applyFont="1" applyFill="1"/>
    <xf numFmtId="0" fontId="1" fillId="3" borderId="23" xfId="0" applyFont="1" applyFill="1" applyBorder="1"/>
    <xf numFmtId="0" fontId="6" fillId="3" borderId="0" xfId="0" applyFont="1" applyFill="1" applyBorder="1"/>
    <xf numFmtId="0" fontId="9" fillId="3" borderId="3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9" fillId="3" borderId="24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25" xfId="0" applyFont="1" applyFill="1" applyBorder="1" applyAlignment="1">
      <alignment horizontal="center" wrapText="1"/>
    </xf>
    <xf numFmtId="0" fontId="1" fillId="3" borderId="0" xfId="0" applyFont="1" applyFill="1" applyBorder="1"/>
    <xf numFmtId="0" fontId="1" fillId="3" borderId="0" xfId="0" applyFont="1" applyFill="1"/>
    <xf numFmtId="0" fontId="9" fillId="3" borderId="14" xfId="0" applyFont="1" applyFill="1" applyBorder="1" applyAlignment="1">
      <alignment horizontal="center" wrapText="1"/>
    </xf>
    <xf numFmtId="0" fontId="9" fillId="3" borderId="18" xfId="0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center" wrapText="1"/>
    </xf>
    <xf numFmtId="0" fontId="9" fillId="3" borderId="17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/>
    </xf>
    <xf numFmtId="0" fontId="6" fillId="3" borderId="26" xfId="0" applyFont="1" applyFill="1" applyBorder="1"/>
    <xf numFmtId="0" fontId="7" fillId="3" borderId="3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24" xfId="0" applyFont="1" applyFill="1" applyBorder="1"/>
    <xf numFmtId="0" fontId="6" fillId="3" borderId="27" xfId="0" applyFont="1" applyFill="1" applyBorder="1"/>
    <xf numFmtId="0" fontId="6" fillId="3" borderId="28" xfId="0" applyFont="1" applyFill="1" applyBorder="1"/>
    <xf numFmtId="0" fontId="13" fillId="4" borderId="2" xfId="0" applyFont="1" applyFill="1" applyBorder="1" applyAlignment="1">
      <alignment horizontal="center" wrapText="1"/>
    </xf>
    <xf numFmtId="0" fontId="14" fillId="4" borderId="12" xfId="0" applyFont="1" applyFill="1" applyBorder="1" applyAlignment="1">
      <alignment horizontal="center" wrapText="1"/>
    </xf>
    <xf numFmtId="0" fontId="14" fillId="4" borderId="13" xfId="0" applyFont="1" applyFill="1" applyBorder="1" applyAlignment="1">
      <alignment horizontal="center" wrapText="1"/>
    </xf>
    <xf numFmtId="0" fontId="14" fillId="4" borderId="4" xfId="0" applyFont="1" applyFill="1" applyBorder="1"/>
    <xf numFmtId="0" fontId="9" fillId="3" borderId="5" xfId="0" applyFont="1" applyFill="1" applyBorder="1" applyAlignment="1">
      <alignment horizontal="left" wrapText="1"/>
    </xf>
    <xf numFmtId="0" fontId="13" fillId="5" borderId="36" xfId="0" applyFont="1" applyFill="1" applyBorder="1"/>
    <xf numFmtId="0" fontId="13" fillId="5" borderId="23" xfId="0" applyFont="1" applyFill="1" applyBorder="1"/>
    <xf numFmtId="0" fontId="13" fillId="5" borderId="37" xfId="0" applyFont="1" applyFill="1" applyBorder="1"/>
    <xf numFmtId="0" fontId="13" fillId="5" borderId="3" xfId="0" applyFont="1" applyFill="1" applyBorder="1" applyAlignment="1">
      <alignment horizontal="center" wrapText="1"/>
    </xf>
    <xf numFmtId="0" fontId="13" fillId="5" borderId="4" xfId="0" applyFont="1" applyFill="1" applyBorder="1" applyAlignment="1">
      <alignment horizontal="center" wrapText="1"/>
    </xf>
    <xf numFmtId="0" fontId="14" fillId="5" borderId="4" xfId="0" applyFont="1" applyFill="1" applyBorder="1"/>
    <xf numFmtId="0" fontId="14" fillId="5" borderId="29" xfId="0" applyFont="1" applyFill="1" applyBorder="1"/>
    <xf numFmtId="0" fontId="14" fillId="5" borderId="5" xfId="0" applyFont="1" applyFill="1" applyBorder="1"/>
    <xf numFmtId="0" fontId="13" fillId="5" borderId="5" xfId="0" applyFont="1" applyFill="1" applyBorder="1" applyAlignment="1">
      <alignment horizontal="center" wrapText="1"/>
    </xf>
    <xf numFmtId="0" fontId="13" fillId="5" borderId="29" xfId="0" applyFont="1" applyFill="1" applyBorder="1" applyAlignment="1">
      <alignment horizontal="center" wrapText="1"/>
    </xf>
    <xf numFmtId="0" fontId="6" fillId="3" borderId="3" xfId="0" applyFont="1" applyFill="1" applyBorder="1"/>
    <xf numFmtId="0" fontId="9" fillId="3" borderId="4" xfId="0" applyFont="1" applyFill="1" applyBorder="1" applyAlignment="1">
      <alignment horizontal="left" wrapText="1"/>
    </xf>
    <xf numFmtId="0" fontId="9" fillId="3" borderId="29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left" wrapText="1"/>
    </xf>
    <xf numFmtId="0" fontId="6" fillId="3" borderId="31" xfId="0" applyFont="1" applyFill="1" applyBorder="1" applyAlignment="1">
      <alignment horizontal="left" wrapText="1"/>
    </xf>
    <xf numFmtId="0" fontId="6" fillId="3" borderId="32" xfId="0" applyFont="1" applyFill="1" applyBorder="1" applyAlignment="1">
      <alignment horizontal="left" wrapText="1"/>
    </xf>
    <xf numFmtId="0" fontId="6" fillId="3" borderId="33" xfId="0" applyFont="1" applyFill="1" applyBorder="1" applyAlignment="1">
      <alignment horizontal="left" wrapText="1"/>
    </xf>
    <xf numFmtId="0" fontId="6" fillId="3" borderId="34" xfId="0" applyFont="1" applyFill="1" applyBorder="1" applyAlignment="1">
      <alignment wrapText="1"/>
    </xf>
    <xf numFmtId="0" fontId="6" fillId="3" borderId="35" xfId="0" applyFont="1" applyFill="1" applyBorder="1" applyAlignment="1">
      <alignment wrapText="1"/>
    </xf>
    <xf numFmtId="0" fontId="10" fillId="3" borderId="30" xfId="1" applyFill="1" applyBorder="1" applyAlignment="1" applyProtection="1">
      <alignment horizontal="left" wrapText="1"/>
    </xf>
    <xf numFmtId="0" fontId="6" fillId="3" borderId="30" xfId="0" applyFont="1" applyFill="1" applyBorder="1" applyAlignment="1">
      <alignment wrapText="1"/>
    </xf>
    <xf numFmtId="0" fontId="6" fillId="3" borderId="31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28575</xdr:rowOff>
    </xdr:from>
    <xdr:to>
      <xdr:col>2</xdr:col>
      <xdr:colOff>238125</xdr:colOff>
      <xdr:row>6</xdr:row>
      <xdr:rowOff>9525</xdr:rowOff>
    </xdr:to>
    <xdr:pic>
      <xdr:nvPicPr>
        <xdr:cNvPr id="1052" name="Picture 2">
          <a:extLst>
            <a:ext uri="{FF2B5EF4-FFF2-40B4-BE49-F238E27FC236}">
              <a16:creationId xmlns:a16="http://schemas.microsoft.com/office/drawing/2014/main" id="{9527BE02-4C5E-40C5-84B3-926D398AA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"/>
          <a:ext cx="2247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7:AS57"/>
  <sheetViews>
    <sheetView tabSelected="1" zoomScale="150" zoomScaleNormal="85" workbookViewId="0">
      <pane ySplit="15" topLeftCell="A16" activePane="bottomLeft" state="frozen"/>
      <selection pane="bottomLeft" activeCell="E12" sqref="E12"/>
    </sheetView>
  </sheetViews>
  <sheetFormatPr defaultRowHeight="11.25" x14ac:dyDescent="0.2"/>
  <cols>
    <col min="1" max="1" width="24.7109375" style="31" bestFit="1" customWidth="1"/>
    <col min="2" max="5" width="6.7109375" style="31" customWidth="1"/>
    <col min="6" max="6" width="9.140625" style="31" hidden="1" customWidth="1"/>
    <col min="7" max="7" width="9.140625" style="32" hidden="1" customWidth="1"/>
    <col min="8" max="8" width="20.7109375" style="31" customWidth="1"/>
    <col min="9" max="9" width="6.28515625" style="31" customWidth="1"/>
    <col min="10" max="10" width="7" style="31" hidden="1" customWidth="1"/>
    <col min="11" max="11" width="8.140625" style="31" hidden="1" customWidth="1"/>
    <col min="12" max="12" width="18.140625" style="31" customWidth="1"/>
    <col min="13" max="13" width="6.42578125" style="31" customWidth="1"/>
    <col min="14" max="14" width="6" style="31" hidden="1" customWidth="1"/>
    <col min="15" max="15" width="8.28515625" style="31" hidden="1" customWidth="1"/>
    <col min="16" max="16" width="18.85546875" style="31" customWidth="1"/>
    <col min="17" max="17" width="6.42578125" style="31" customWidth="1"/>
    <col min="18" max="18" width="7" style="31" hidden="1" customWidth="1"/>
    <col min="19" max="19" width="8.42578125" style="31" hidden="1" customWidth="1"/>
    <col min="20" max="22" width="9.140625" style="31"/>
    <col min="23" max="23" width="28" style="31" customWidth="1"/>
    <col min="24" max="16384" width="9.140625" style="31"/>
  </cols>
  <sheetData>
    <row r="7" spans="1:45" ht="6" customHeight="1" thickBot="1" x14ac:dyDescent="0.25"/>
    <row r="8" spans="1:45" x14ac:dyDescent="0.2">
      <c r="A8" s="62" t="s">
        <v>21</v>
      </c>
      <c r="B8" s="82"/>
      <c r="C8" s="82"/>
      <c r="D8" s="83"/>
    </row>
    <row r="9" spans="1:45" x14ac:dyDescent="0.2">
      <c r="A9" s="63" t="s">
        <v>22</v>
      </c>
      <c r="B9" s="78"/>
      <c r="C9" s="78"/>
      <c r="D9" s="79"/>
    </row>
    <row r="10" spans="1:45" ht="15" x14ac:dyDescent="0.25">
      <c r="A10" s="63" t="s">
        <v>23</v>
      </c>
      <c r="B10" s="84"/>
      <c r="C10" s="78"/>
      <c r="D10" s="79"/>
    </row>
    <row r="11" spans="1:45" ht="9.1999999999999993" customHeight="1" x14ac:dyDescent="0.2">
      <c r="A11" s="33"/>
      <c r="B11" s="85"/>
      <c r="C11" s="85"/>
      <c r="D11" s="86"/>
    </row>
    <row r="12" spans="1:45" x14ac:dyDescent="0.2">
      <c r="A12" s="63" t="s">
        <v>24</v>
      </c>
      <c r="B12" s="78"/>
      <c r="C12" s="78"/>
      <c r="D12" s="79"/>
    </row>
    <row r="13" spans="1:45" ht="12" thickBot="1" x14ac:dyDescent="0.25">
      <c r="A13" s="64" t="s">
        <v>25</v>
      </c>
      <c r="B13" s="80"/>
      <c r="C13" s="80"/>
      <c r="D13" s="81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</row>
    <row r="14" spans="1:45" ht="1.5" customHeight="1" x14ac:dyDescent="0.2"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</row>
    <row r="15" spans="1:45" ht="13.5" customHeight="1" thickBot="1" x14ac:dyDescent="0.25">
      <c r="R15" s="27"/>
      <c r="S15" s="27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</row>
    <row r="16" spans="1:45" ht="13.5" thickBot="1" x14ac:dyDescent="0.25">
      <c r="A16" s="65" t="s">
        <v>34</v>
      </c>
      <c r="B16" s="65" t="s">
        <v>35</v>
      </c>
      <c r="C16" s="65" t="s">
        <v>36</v>
      </c>
      <c r="D16" s="65" t="s">
        <v>37</v>
      </c>
      <c r="E16" s="65" t="s">
        <v>38</v>
      </c>
      <c r="F16" s="2" t="s">
        <v>27</v>
      </c>
      <c r="G16" s="3" t="s">
        <v>28</v>
      </c>
      <c r="H16" s="65" t="s">
        <v>39</v>
      </c>
      <c r="I16" s="65" t="s">
        <v>40</v>
      </c>
      <c r="J16" s="57" t="s">
        <v>137</v>
      </c>
      <c r="K16" s="57" t="s">
        <v>138</v>
      </c>
      <c r="L16" s="65" t="s">
        <v>41</v>
      </c>
      <c r="M16" s="65" t="s">
        <v>40</v>
      </c>
      <c r="N16" s="57" t="s">
        <v>137</v>
      </c>
      <c r="O16" s="57" t="s">
        <v>138</v>
      </c>
      <c r="P16" s="65" t="s">
        <v>42</v>
      </c>
      <c r="Q16" s="65" t="s">
        <v>40</v>
      </c>
      <c r="R16" s="14">
        <v>0.4</v>
      </c>
      <c r="S16" s="9">
        <f t="shared" ref="S16:S41" si="0">SUM(Q17)*R16</f>
        <v>0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</row>
    <row r="17" spans="1:45" ht="12" thickBot="1" x14ac:dyDescent="0.25">
      <c r="A17" s="4"/>
      <c r="B17" s="65" t="s">
        <v>40</v>
      </c>
      <c r="C17" s="65" t="s">
        <v>40</v>
      </c>
      <c r="D17" s="65" t="s">
        <v>40</v>
      </c>
      <c r="E17" s="65" t="s">
        <v>40</v>
      </c>
      <c r="F17" s="5"/>
      <c r="G17" s="6"/>
      <c r="H17" s="4" t="s">
        <v>147</v>
      </c>
      <c r="I17" s="35"/>
      <c r="J17" s="5">
        <v>0.25</v>
      </c>
      <c r="K17" s="5">
        <f>SUM(I17)*J17</f>
        <v>0</v>
      </c>
      <c r="L17" s="4" t="s">
        <v>146</v>
      </c>
      <c r="M17" s="35"/>
      <c r="N17" s="5">
        <v>1</v>
      </c>
      <c r="O17" s="5">
        <f t="shared" ref="O17:O22" si="1">SUM(M17)*N17</f>
        <v>0</v>
      </c>
      <c r="P17" s="7" t="s">
        <v>43</v>
      </c>
      <c r="Q17" s="35"/>
      <c r="R17" s="14">
        <v>1</v>
      </c>
      <c r="S17" s="9">
        <f t="shared" si="0"/>
        <v>0</v>
      </c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</row>
    <row r="18" spans="1:45" ht="12" thickBot="1" x14ac:dyDescent="0.25">
      <c r="A18" s="8" t="s">
        <v>44</v>
      </c>
      <c r="B18" s="36"/>
      <c r="C18" s="36"/>
      <c r="D18" s="36"/>
      <c r="E18" s="36"/>
      <c r="F18" s="9">
        <v>0.1</v>
      </c>
      <c r="G18" s="10">
        <f>SUM(B18:E18)*F18</f>
        <v>0</v>
      </c>
      <c r="H18" s="4" t="s">
        <v>45</v>
      </c>
      <c r="I18" s="37"/>
      <c r="J18" s="11">
        <v>0.4</v>
      </c>
      <c r="K18" s="11">
        <f t="shared" ref="K18:K45" si="2">SUM(I18)*J18</f>
        <v>0</v>
      </c>
      <c r="L18" s="72" t="s">
        <v>145</v>
      </c>
      <c r="M18" s="37"/>
      <c r="N18" s="11">
        <v>1</v>
      </c>
      <c r="O18" s="11">
        <f t="shared" si="1"/>
        <v>0</v>
      </c>
      <c r="P18" s="12" t="s">
        <v>47</v>
      </c>
      <c r="Q18" s="38"/>
      <c r="R18" s="14">
        <v>0.14000000000000001</v>
      </c>
      <c r="S18" s="9">
        <f t="shared" si="0"/>
        <v>0</v>
      </c>
      <c r="T18" s="34"/>
      <c r="U18" s="34"/>
      <c r="V18" s="41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</row>
    <row r="19" spans="1:45" ht="12" thickBot="1" x14ac:dyDescent="0.25">
      <c r="A19" s="8" t="s">
        <v>48</v>
      </c>
      <c r="B19" s="36"/>
      <c r="C19" s="36"/>
      <c r="D19" s="36"/>
      <c r="E19" s="36"/>
      <c r="F19" s="9">
        <v>0.25</v>
      </c>
      <c r="G19" s="10">
        <f t="shared" ref="G19:G46" si="3">SUM(B19:E19)*F19</f>
        <v>0</v>
      </c>
      <c r="H19" s="4" t="s">
        <v>46</v>
      </c>
      <c r="I19" s="39"/>
      <c r="J19" s="9">
        <v>1</v>
      </c>
      <c r="K19" s="9">
        <f t="shared" si="2"/>
        <v>0</v>
      </c>
      <c r="L19" s="4" t="s">
        <v>46</v>
      </c>
      <c r="M19" s="39"/>
      <c r="N19" s="9">
        <v>0.8</v>
      </c>
      <c r="O19" s="9">
        <f t="shared" si="1"/>
        <v>0</v>
      </c>
      <c r="P19" s="13" t="s">
        <v>50</v>
      </c>
      <c r="Q19" s="40"/>
      <c r="R19" s="14">
        <v>0.3</v>
      </c>
      <c r="S19" s="28">
        <f t="shared" si="0"/>
        <v>0</v>
      </c>
      <c r="U19" s="34"/>
      <c r="V19" s="41"/>
      <c r="W19" s="34"/>
    </row>
    <row r="20" spans="1:45" ht="12" thickBot="1" x14ac:dyDescent="0.25">
      <c r="A20" s="8" t="s">
        <v>51</v>
      </c>
      <c r="B20" s="36"/>
      <c r="C20" s="36"/>
      <c r="D20" s="36"/>
      <c r="E20" s="36"/>
      <c r="F20" s="9">
        <v>2</v>
      </c>
      <c r="G20" s="10">
        <f t="shared" si="3"/>
        <v>0</v>
      </c>
      <c r="H20" s="4" t="s">
        <v>52</v>
      </c>
      <c r="I20" s="39"/>
      <c r="J20" s="9">
        <v>1</v>
      </c>
      <c r="K20" s="9">
        <f t="shared" si="2"/>
        <v>0</v>
      </c>
      <c r="L20" s="4" t="s">
        <v>49</v>
      </c>
      <c r="M20" s="39"/>
      <c r="N20" s="9">
        <v>0.15</v>
      </c>
      <c r="O20" s="9">
        <f t="shared" si="1"/>
        <v>0</v>
      </c>
      <c r="P20" s="13" t="s">
        <v>54</v>
      </c>
      <c r="Q20" s="40"/>
      <c r="R20" s="14">
        <v>0.15</v>
      </c>
      <c r="S20" s="28">
        <f t="shared" si="0"/>
        <v>0</v>
      </c>
      <c r="U20" s="34"/>
      <c r="V20" s="41"/>
      <c r="W20" s="34"/>
    </row>
    <row r="21" spans="1:45" ht="12" thickBot="1" x14ac:dyDescent="0.25">
      <c r="A21" s="8" t="s">
        <v>55</v>
      </c>
      <c r="B21" s="36"/>
      <c r="C21" s="36"/>
      <c r="D21" s="36"/>
      <c r="E21" s="36"/>
      <c r="F21" s="9">
        <v>2</v>
      </c>
      <c r="G21" s="10">
        <f t="shared" si="3"/>
        <v>0</v>
      </c>
      <c r="H21" s="4" t="s">
        <v>56</v>
      </c>
      <c r="I21" s="39"/>
      <c r="J21" s="9">
        <v>0.8</v>
      </c>
      <c r="K21" s="9">
        <f t="shared" si="2"/>
        <v>0</v>
      </c>
      <c r="L21" s="4" t="s">
        <v>53</v>
      </c>
      <c r="M21" s="39"/>
      <c r="N21" s="9">
        <v>2</v>
      </c>
      <c r="O21" s="9">
        <f t="shared" si="1"/>
        <v>0</v>
      </c>
      <c r="P21" s="13" t="s">
        <v>58</v>
      </c>
      <c r="Q21" s="40"/>
      <c r="R21" s="14">
        <v>0.1</v>
      </c>
      <c r="S21" s="28">
        <f t="shared" si="0"/>
        <v>0</v>
      </c>
      <c r="U21" s="34"/>
      <c r="V21" s="41"/>
      <c r="W21" s="34"/>
    </row>
    <row r="22" spans="1:45" ht="12" thickBot="1" x14ac:dyDescent="0.25">
      <c r="A22" s="8" t="s">
        <v>59</v>
      </c>
      <c r="B22" s="36"/>
      <c r="C22" s="36"/>
      <c r="D22" s="36"/>
      <c r="E22" s="36"/>
      <c r="F22" s="9">
        <v>1.2</v>
      </c>
      <c r="G22" s="10">
        <f t="shared" si="3"/>
        <v>0</v>
      </c>
      <c r="H22" s="4" t="s">
        <v>60</v>
      </c>
      <c r="I22" s="39"/>
      <c r="J22" s="9">
        <v>0.28000000000000003</v>
      </c>
      <c r="K22" s="9">
        <f t="shared" si="2"/>
        <v>0</v>
      </c>
      <c r="L22" s="4" t="s">
        <v>57</v>
      </c>
      <c r="M22" s="39"/>
      <c r="N22" s="9">
        <v>0.2</v>
      </c>
      <c r="O22" s="9">
        <f t="shared" si="1"/>
        <v>0</v>
      </c>
      <c r="P22" s="13" t="s">
        <v>53</v>
      </c>
      <c r="Q22" s="40"/>
      <c r="R22" s="14">
        <v>0.1</v>
      </c>
      <c r="S22" s="28">
        <f t="shared" si="0"/>
        <v>0</v>
      </c>
      <c r="U22" s="34"/>
      <c r="V22" s="41"/>
      <c r="W22" s="34"/>
    </row>
    <row r="23" spans="1:45" ht="12" thickBot="1" x14ac:dyDescent="0.25">
      <c r="A23" s="8" t="s">
        <v>62</v>
      </c>
      <c r="B23" s="36"/>
      <c r="C23" s="36"/>
      <c r="D23" s="36"/>
      <c r="E23" s="36"/>
      <c r="F23" s="9">
        <v>1.4</v>
      </c>
      <c r="G23" s="10">
        <f t="shared" si="3"/>
        <v>0</v>
      </c>
      <c r="H23" s="4" t="s">
        <v>63</v>
      </c>
      <c r="I23" s="39"/>
      <c r="J23" s="9">
        <v>0.28000000000000003</v>
      </c>
      <c r="K23" s="9">
        <f t="shared" si="2"/>
        <v>0</v>
      </c>
      <c r="L23" s="4" t="s">
        <v>61</v>
      </c>
      <c r="M23" s="14"/>
      <c r="N23" s="9"/>
      <c r="O23" s="9"/>
      <c r="P23" s="13" t="s">
        <v>64</v>
      </c>
      <c r="Q23" s="40"/>
      <c r="R23" s="14">
        <v>0.2</v>
      </c>
      <c r="S23" s="28">
        <f t="shared" si="0"/>
        <v>0</v>
      </c>
      <c r="U23" s="34"/>
      <c r="V23" s="41"/>
      <c r="W23" s="34"/>
    </row>
    <row r="24" spans="1:45" ht="12" thickBot="1" x14ac:dyDescent="0.25">
      <c r="A24" s="8" t="s">
        <v>65</v>
      </c>
      <c r="B24" s="36"/>
      <c r="C24" s="36"/>
      <c r="D24" s="36"/>
      <c r="E24" s="36"/>
      <c r="F24" s="9">
        <v>0.6</v>
      </c>
      <c r="G24" s="10">
        <f t="shared" si="3"/>
        <v>0</v>
      </c>
      <c r="H24" s="4" t="s">
        <v>66</v>
      </c>
      <c r="I24" s="39"/>
      <c r="J24" s="9">
        <v>1</v>
      </c>
      <c r="K24" s="9">
        <f t="shared" si="2"/>
        <v>0</v>
      </c>
      <c r="L24" s="4"/>
      <c r="M24" s="14"/>
      <c r="N24" s="9"/>
      <c r="O24" s="9"/>
      <c r="P24" s="13" t="s">
        <v>67</v>
      </c>
      <c r="Q24" s="40"/>
      <c r="R24" s="14">
        <v>1</v>
      </c>
      <c r="S24" s="28">
        <f t="shared" si="0"/>
        <v>0</v>
      </c>
      <c r="U24" s="34"/>
      <c r="V24" s="41"/>
      <c r="W24" s="34"/>
    </row>
    <row r="25" spans="1:45" ht="12" thickBot="1" x14ac:dyDescent="0.25">
      <c r="A25" s="8" t="s">
        <v>68</v>
      </c>
      <c r="B25" s="36"/>
      <c r="C25" s="36"/>
      <c r="D25" s="36"/>
      <c r="E25" s="36"/>
      <c r="F25" s="9">
        <v>0.15</v>
      </c>
      <c r="G25" s="10">
        <f t="shared" si="3"/>
        <v>0</v>
      </c>
      <c r="H25" s="4" t="s">
        <v>69</v>
      </c>
      <c r="I25" s="39"/>
      <c r="J25" s="9">
        <v>1</v>
      </c>
      <c r="K25" s="9">
        <f t="shared" si="2"/>
        <v>0</v>
      </c>
      <c r="L25" s="4"/>
      <c r="M25" s="15"/>
      <c r="N25" s="9"/>
      <c r="O25" s="9"/>
      <c r="P25" s="13" t="s">
        <v>70</v>
      </c>
      <c r="Q25" s="40"/>
      <c r="R25" s="14">
        <v>0.21</v>
      </c>
      <c r="S25" s="28">
        <f t="shared" si="0"/>
        <v>0</v>
      </c>
      <c r="U25" s="34"/>
      <c r="V25" s="41"/>
      <c r="W25" s="34"/>
    </row>
    <row r="26" spans="1:45" ht="14.25" thickTop="1" thickBot="1" x14ac:dyDescent="0.25">
      <c r="A26" s="8" t="s">
        <v>46</v>
      </c>
      <c r="B26" s="36"/>
      <c r="C26" s="36"/>
      <c r="D26" s="36"/>
      <c r="E26" s="36"/>
      <c r="F26" s="9">
        <v>1</v>
      </c>
      <c r="G26" s="10">
        <f t="shared" si="3"/>
        <v>0</v>
      </c>
      <c r="H26" s="4" t="s">
        <v>71</v>
      </c>
      <c r="I26" s="39"/>
      <c r="J26" s="9">
        <v>0.85</v>
      </c>
      <c r="K26" s="9">
        <f t="shared" si="2"/>
        <v>0</v>
      </c>
      <c r="L26" s="65" t="s">
        <v>72</v>
      </c>
      <c r="M26" s="65" t="s">
        <v>40</v>
      </c>
      <c r="N26" s="16" t="s">
        <v>29</v>
      </c>
      <c r="O26" s="17" t="s">
        <v>30</v>
      </c>
      <c r="P26" s="13" t="s">
        <v>73</v>
      </c>
      <c r="Q26" s="40"/>
      <c r="R26" s="14">
        <v>0.2</v>
      </c>
      <c r="S26" s="28">
        <f t="shared" si="0"/>
        <v>0</v>
      </c>
      <c r="V26" s="42"/>
    </row>
    <row r="27" spans="1:45" ht="12" thickBot="1" x14ac:dyDescent="0.25">
      <c r="A27" s="8" t="s">
        <v>74</v>
      </c>
      <c r="B27" s="36"/>
      <c r="C27" s="36"/>
      <c r="D27" s="36"/>
      <c r="E27" s="36"/>
      <c r="F27" s="9">
        <v>1.24</v>
      </c>
      <c r="G27" s="10">
        <f t="shared" si="3"/>
        <v>0</v>
      </c>
      <c r="H27" s="4" t="s">
        <v>75</v>
      </c>
      <c r="I27" s="39"/>
      <c r="J27" s="9">
        <v>0.1</v>
      </c>
      <c r="K27" s="9">
        <f t="shared" si="2"/>
        <v>0</v>
      </c>
      <c r="L27" s="4" t="s">
        <v>76</v>
      </c>
      <c r="M27" s="39"/>
      <c r="N27" s="9">
        <v>0.85</v>
      </c>
      <c r="O27" s="9">
        <f>SUM(M27)*N27</f>
        <v>0</v>
      </c>
      <c r="P27" s="13" t="s">
        <v>77</v>
      </c>
      <c r="Q27" s="38"/>
      <c r="R27" s="14">
        <v>0.4</v>
      </c>
      <c r="S27" s="28">
        <f t="shared" si="0"/>
        <v>0</v>
      </c>
    </row>
    <row r="28" spans="1:45" ht="12" thickBot="1" x14ac:dyDescent="0.25">
      <c r="A28" s="8" t="s">
        <v>78</v>
      </c>
      <c r="B28" s="36"/>
      <c r="C28" s="36"/>
      <c r="D28" s="36"/>
      <c r="E28" s="36"/>
      <c r="F28" s="9">
        <v>0.15</v>
      </c>
      <c r="G28" s="10">
        <f t="shared" si="3"/>
        <v>0</v>
      </c>
      <c r="H28" s="4" t="s">
        <v>79</v>
      </c>
      <c r="I28" s="39"/>
      <c r="J28" s="9">
        <v>0.1</v>
      </c>
      <c r="K28" s="9">
        <f t="shared" si="2"/>
        <v>0</v>
      </c>
      <c r="L28" s="4" t="s">
        <v>78</v>
      </c>
      <c r="M28" s="39"/>
      <c r="N28" s="9">
        <v>0.15</v>
      </c>
      <c r="O28" s="9">
        <f t="shared" ref="O28:O37" si="4">SUM(M28)*N28</f>
        <v>0</v>
      </c>
      <c r="P28" s="13" t="s">
        <v>80</v>
      </c>
      <c r="Q28" s="43"/>
      <c r="R28" s="14">
        <v>0.3</v>
      </c>
      <c r="S28" s="28">
        <f t="shared" si="0"/>
        <v>0</v>
      </c>
    </row>
    <row r="29" spans="1:45" ht="12" thickBot="1" x14ac:dyDescent="0.25">
      <c r="A29" s="8" t="s">
        <v>81</v>
      </c>
      <c r="B29" s="36"/>
      <c r="C29" s="36"/>
      <c r="D29" s="36"/>
      <c r="E29" s="36"/>
      <c r="F29" s="9">
        <v>0.8</v>
      </c>
      <c r="G29" s="10">
        <f t="shared" si="3"/>
        <v>0</v>
      </c>
      <c r="H29" s="4" t="s">
        <v>82</v>
      </c>
      <c r="I29" s="39"/>
      <c r="J29" s="9">
        <v>1.7</v>
      </c>
      <c r="K29" s="9">
        <f t="shared" si="2"/>
        <v>0</v>
      </c>
      <c r="L29" s="4" t="s">
        <v>83</v>
      </c>
      <c r="M29" s="39"/>
      <c r="N29" s="9">
        <v>1</v>
      </c>
      <c r="O29" s="9">
        <f t="shared" si="4"/>
        <v>0</v>
      </c>
      <c r="P29" s="13" t="s">
        <v>84</v>
      </c>
      <c r="Q29" s="43"/>
      <c r="R29" s="14">
        <v>2</v>
      </c>
      <c r="S29" s="28">
        <f t="shared" si="0"/>
        <v>0</v>
      </c>
    </row>
    <row r="30" spans="1:45" ht="12" thickBot="1" x14ac:dyDescent="0.25">
      <c r="A30" s="8" t="s">
        <v>85</v>
      </c>
      <c r="B30" s="36"/>
      <c r="C30" s="36"/>
      <c r="D30" s="36"/>
      <c r="E30" s="36"/>
      <c r="F30" s="9">
        <v>0.5</v>
      </c>
      <c r="G30" s="10">
        <f t="shared" si="3"/>
        <v>0</v>
      </c>
      <c r="H30" s="4" t="s">
        <v>86</v>
      </c>
      <c r="I30" s="39"/>
      <c r="J30" s="9">
        <v>2.2000000000000002</v>
      </c>
      <c r="K30" s="9">
        <f t="shared" si="2"/>
        <v>0</v>
      </c>
      <c r="L30" s="4" t="s">
        <v>87</v>
      </c>
      <c r="M30" s="39"/>
      <c r="N30" s="9">
        <v>0.5</v>
      </c>
      <c r="O30" s="9">
        <f t="shared" si="4"/>
        <v>0</v>
      </c>
      <c r="P30" s="13" t="s">
        <v>88</v>
      </c>
      <c r="Q30" s="43"/>
      <c r="R30" s="14">
        <v>0.3</v>
      </c>
      <c r="S30" s="28">
        <f t="shared" si="0"/>
        <v>0</v>
      </c>
    </row>
    <row r="31" spans="1:45" ht="12" thickBot="1" x14ac:dyDescent="0.25">
      <c r="A31" s="8" t="s">
        <v>89</v>
      </c>
      <c r="B31" s="36"/>
      <c r="C31" s="36"/>
      <c r="D31" s="36"/>
      <c r="E31" s="36"/>
      <c r="F31" s="9">
        <v>0.5</v>
      </c>
      <c r="G31" s="10">
        <f t="shared" si="3"/>
        <v>0</v>
      </c>
      <c r="H31" s="4" t="s">
        <v>90</v>
      </c>
      <c r="I31" s="39"/>
      <c r="J31" s="9">
        <v>0.48</v>
      </c>
      <c r="K31" s="9">
        <f t="shared" si="2"/>
        <v>0</v>
      </c>
      <c r="L31" s="4" t="s">
        <v>91</v>
      </c>
      <c r="M31" s="39"/>
      <c r="N31" s="9">
        <v>1</v>
      </c>
      <c r="O31" s="9">
        <f t="shared" si="4"/>
        <v>0</v>
      </c>
      <c r="P31" s="13" t="s">
        <v>92</v>
      </c>
      <c r="Q31" s="43"/>
      <c r="R31" s="14">
        <v>1</v>
      </c>
      <c r="S31" s="28">
        <f t="shared" si="0"/>
        <v>0</v>
      </c>
    </row>
    <row r="32" spans="1:45" ht="12" thickBot="1" x14ac:dyDescent="0.25">
      <c r="A32" s="8" t="s">
        <v>83</v>
      </c>
      <c r="B32" s="36"/>
      <c r="C32" s="36"/>
      <c r="D32" s="36"/>
      <c r="E32" s="36"/>
      <c r="F32" s="9">
        <v>1</v>
      </c>
      <c r="G32" s="10">
        <f t="shared" si="3"/>
        <v>0</v>
      </c>
      <c r="H32" s="4" t="s">
        <v>93</v>
      </c>
      <c r="I32" s="39"/>
      <c r="J32" s="9">
        <v>3.5</v>
      </c>
      <c r="K32" s="9">
        <f t="shared" si="2"/>
        <v>0</v>
      </c>
      <c r="L32" s="4" t="s">
        <v>94</v>
      </c>
      <c r="M32" s="39"/>
      <c r="N32" s="9">
        <v>0.15</v>
      </c>
      <c r="O32" s="9">
        <f t="shared" si="4"/>
        <v>0</v>
      </c>
      <c r="P32" s="13" t="s">
        <v>95</v>
      </c>
      <c r="Q32" s="43"/>
      <c r="R32" s="14">
        <v>0.4</v>
      </c>
      <c r="S32" s="28">
        <f t="shared" si="0"/>
        <v>0</v>
      </c>
    </row>
    <row r="33" spans="1:21" ht="12" thickBot="1" x14ac:dyDescent="0.25">
      <c r="A33" s="8" t="s">
        <v>96</v>
      </c>
      <c r="B33" s="36"/>
      <c r="C33" s="36"/>
      <c r="D33" s="36"/>
      <c r="E33" s="36"/>
      <c r="F33" s="9">
        <v>1</v>
      </c>
      <c r="G33" s="10">
        <f t="shared" si="3"/>
        <v>0</v>
      </c>
      <c r="H33" s="4" t="s">
        <v>97</v>
      </c>
      <c r="I33" s="39"/>
      <c r="J33" s="9">
        <v>0.5</v>
      </c>
      <c r="K33" s="9">
        <f t="shared" si="2"/>
        <v>0</v>
      </c>
      <c r="L33" s="4" t="s">
        <v>98</v>
      </c>
      <c r="M33" s="39"/>
      <c r="N33" s="9">
        <v>0.2</v>
      </c>
      <c r="O33" s="9">
        <f t="shared" si="4"/>
        <v>0</v>
      </c>
      <c r="P33" s="13" t="s">
        <v>99</v>
      </c>
      <c r="Q33" s="43"/>
      <c r="R33" s="14">
        <v>0.85</v>
      </c>
      <c r="S33" s="28">
        <f t="shared" si="0"/>
        <v>0</v>
      </c>
    </row>
    <row r="34" spans="1:21" ht="12" thickBot="1" x14ac:dyDescent="0.25">
      <c r="A34" s="8" t="s">
        <v>100</v>
      </c>
      <c r="B34" s="36"/>
      <c r="C34" s="36"/>
      <c r="D34" s="36"/>
      <c r="E34" s="36"/>
      <c r="F34" s="9">
        <v>1</v>
      </c>
      <c r="G34" s="10">
        <f t="shared" si="3"/>
        <v>0</v>
      </c>
      <c r="H34" s="4" t="s">
        <v>101</v>
      </c>
      <c r="I34" s="39"/>
      <c r="J34" s="9">
        <v>0.2</v>
      </c>
      <c r="K34" s="9">
        <f t="shared" si="2"/>
        <v>0</v>
      </c>
      <c r="L34" s="4" t="s">
        <v>102</v>
      </c>
      <c r="M34" s="39"/>
      <c r="N34" s="9">
        <v>0.15</v>
      </c>
      <c r="O34" s="9">
        <f t="shared" si="4"/>
        <v>0</v>
      </c>
      <c r="P34" s="13" t="s">
        <v>103</v>
      </c>
      <c r="Q34" s="43"/>
      <c r="R34" s="14">
        <v>1</v>
      </c>
      <c r="S34" s="28">
        <f t="shared" si="0"/>
        <v>0</v>
      </c>
    </row>
    <row r="35" spans="1:21" ht="12" thickBot="1" x14ac:dyDescent="0.25">
      <c r="A35" s="8" t="s">
        <v>104</v>
      </c>
      <c r="B35" s="36"/>
      <c r="C35" s="36"/>
      <c r="D35" s="36"/>
      <c r="E35" s="36"/>
      <c r="F35" s="9">
        <v>0.3</v>
      </c>
      <c r="G35" s="10">
        <f t="shared" si="3"/>
        <v>0</v>
      </c>
      <c r="H35" s="4" t="s">
        <v>105</v>
      </c>
      <c r="I35" s="39"/>
      <c r="J35" s="9">
        <v>0.15</v>
      </c>
      <c r="K35" s="9">
        <f t="shared" si="2"/>
        <v>0</v>
      </c>
      <c r="L35" s="4" t="s">
        <v>106</v>
      </c>
      <c r="M35" s="39"/>
      <c r="N35" s="9">
        <v>1</v>
      </c>
      <c r="O35" s="9">
        <f t="shared" si="4"/>
        <v>0</v>
      </c>
      <c r="P35" s="13" t="s">
        <v>107</v>
      </c>
      <c r="Q35" s="43"/>
      <c r="R35" s="14">
        <v>0.5</v>
      </c>
      <c r="S35" s="28">
        <f t="shared" si="0"/>
        <v>0</v>
      </c>
    </row>
    <row r="36" spans="1:21" ht="12" thickBot="1" x14ac:dyDescent="0.25">
      <c r="A36" s="8" t="s">
        <v>108</v>
      </c>
      <c r="B36" s="36"/>
      <c r="C36" s="36"/>
      <c r="D36" s="36"/>
      <c r="E36" s="36"/>
      <c r="F36" s="9">
        <v>0.8</v>
      </c>
      <c r="G36" s="10">
        <f t="shared" si="3"/>
        <v>0</v>
      </c>
      <c r="H36" s="4" t="s">
        <v>142</v>
      </c>
      <c r="I36" s="39"/>
      <c r="J36" s="9">
        <v>1</v>
      </c>
      <c r="K36" s="9">
        <f t="shared" si="2"/>
        <v>0</v>
      </c>
      <c r="L36" s="4" t="s">
        <v>109</v>
      </c>
      <c r="M36" s="39"/>
      <c r="N36" s="9">
        <v>0.15</v>
      </c>
      <c r="O36" s="9">
        <f t="shared" si="4"/>
        <v>0</v>
      </c>
      <c r="P36" s="13" t="s">
        <v>110</v>
      </c>
      <c r="Q36" s="43"/>
      <c r="R36" s="14">
        <v>0.1</v>
      </c>
      <c r="S36" s="28">
        <f t="shared" si="0"/>
        <v>0</v>
      </c>
    </row>
    <row r="37" spans="1:21" ht="12" thickBot="1" x14ac:dyDescent="0.25">
      <c r="A37" s="8" t="s">
        <v>111</v>
      </c>
      <c r="B37" s="36"/>
      <c r="C37" s="36"/>
      <c r="D37" s="36"/>
      <c r="E37" s="36"/>
      <c r="F37" s="9">
        <v>0.05</v>
      </c>
      <c r="G37" s="10">
        <f t="shared" si="3"/>
        <v>0</v>
      </c>
      <c r="H37" s="4" t="s">
        <v>112</v>
      </c>
      <c r="I37" s="39"/>
      <c r="J37" s="9">
        <v>2.4</v>
      </c>
      <c r="K37" s="9">
        <f t="shared" si="2"/>
        <v>0</v>
      </c>
      <c r="L37" s="4" t="s">
        <v>57</v>
      </c>
      <c r="M37" s="39"/>
      <c r="N37" s="9">
        <v>0.98</v>
      </c>
      <c r="O37" s="9">
        <f t="shared" si="4"/>
        <v>0</v>
      </c>
      <c r="P37" s="13" t="s">
        <v>113</v>
      </c>
      <c r="Q37" s="43"/>
      <c r="R37" s="14">
        <v>0.57999999999999996</v>
      </c>
      <c r="S37" s="28">
        <f t="shared" si="0"/>
        <v>0</v>
      </c>
    </row>
    <row r="38" spans="1:21" ht="12" thickBot="1" x14ac:dyDescent="0.25">
      <c r="A38" s="8" t="s">
        <v>114</v>
      </c>
      <c r="B38" s="36"/>
      <c r="C38" s="36"/>
      <c r="D38" s="36"/>
      <c r="E38" s="36"/>
      <c r="F38" s="9">
        <v>2.2000000000000002</v>
      </c>
      <c r="G38" s="10">
        <f t="shared" si="3"/>
        <v>0</v>
      </c>
      <c r="H38" s="4" t="s">
        <v>115</v>
      </c>
      <c r="I38" s="39"/>
      <c r="J38" s="9">
        <v>0.9</v>
      </c>
      <c r="K38" s="9">
        <f t="shared" si="2"/>
        <v>0</v>
      </c>
      <c r="L38" s="4"/>
      <c r="M38" s="14"/>
      <c r="N38" s="9"/>
      <c r="O38" s="9"/>
      <c r="P38" s="13" t="s">
        <v>116</v>
      </c>
      <c r="Q38" s="43"/>
      <c r="R38" s="14">
        <v>1</v>
      </c>
      <c r="S38" s="28">
        <f t="shared" si="0"/>
        <v>0</v>
      </c>
    </row>
    <row r="39" spans="1:21" ht="12" thickBot="1" x14ac:dyDescent="0.25">
      <c r="A39" s="8" t="s">
        <v>117</v>
      </c>
      <c r="B39" s="36"/>
      <c r="C39" s="36"/>
      <c r="D39" s="36"/>
      <c r="E39" s="36"/>
      <c r="F39" s="9">
        <v>1.2</v>
      </c>
      <c r="G39" s="10">
        <f t="shared" si="3"/>
        <v>0</v>
      </c>
      <c r="H39" s="4" t="s">
        <v>118</v>
      </c>
      <c r="I39" s="39"/>
      <c r="J39" s="9">
        <v>1</v>
      </c>
      <c r="K39" s="9">
        <f t="shared" si="2"/>
        <v>0</v>
      </c>
      <c r="L39" s="4"/>
      <c r="M39" s="14"/>
      <c r="N39" s="9"/>
      <c r="O39" s="9"/>
      <c r="P39" s="13" t="s">
        <v>119</v>
      </c>
      <c r="Q39" s="43"/>
      <c r="R39" s="14">
        <v>0.1</v>
      </c>
      <c r="S39" s="28">
        <f t="shared" si="0"/>
        <v>0</v>
      </c>
      <c r="U39" s="34"/>
    </row>
    <row r="40" spans="1:21" ht="12" thickBot="1" x14ac:dyDescent="0.25">
      <c r="A40" s="8" t="s">
        <v>109</v>
      </c>
      <c r="B40" s="36"/>
      <c r="C40" s="36"/>
      <c r="D40" s="36"/>
      <c r="E40" s="36"/>
      <c r="F40" s="9">
        <v>0.15</v>
      </c>
      <c r="G40" s="10">
        <f t="shared" si="3"/>
        <v>0</v>
      </c>
      <c r="H40" s="4" t="s">
        <v>120</v>
      </c>
      <c r="I40" s="39"/>
      <c r="J40" s="9">
        <v>0.14000000000000001</v>
      </c>
      <c r="K40" s="9">
        <f t="shared" si="2"/>
        <v>0</v>
      </c>
      <c r="L40" s="4"/>
      <c r="M40" s="15"/>
      <c r="N40" s="9"/>
      <c r="O40" s="9"/>
      <c r="P40" s="13" t="s">
        <v>121</v>
      </c>
      <c r="Q40" s="43"/>
      <c r="R40" s="14">
        <v>0.57999999999999996</v>
      </c>
      <c r="S40" s="28">
        <f t="shared" si="0"/>
        <v>0</v>
      </c>
    </row>
    <row r="41" spans="1:21" ht="14.25" thickTop="1" thickBot="1" x14ac:dyDescent="0.25">
      <c r="A41" s="8" t="s">
        <v>122</v>
      </c>
      <c r="B41" s="36"/>
      <c r="C41" s="36"/>
      <c r="D41" s="36"/>
      <c r="E41" s="36"/>
      <c r="F41" s="9">
        <v>1.2</v>
      </c>
      <c r="G41" s="10">
        <f t="shared" si="3"/>
        <v>0</v>
      </c>
      <c r="H41" s="4" t="s">
        <v>123</v>
      </c>
      <c r="I41" s="39"/>
      <c r="J41" s="9">
        <v>0.4</v>
      </c>
      <c r="K41" s="9">
        <f t="shared" si="2"/>
        <v>0</v>
      </c>
      <c r="L41" s="65" t="s">
        <v>124</v>
      </c>
      <c r="M41" s="65" t="s">
        <v>40</v>
      </c>
      <c r="N41" s="16" t="s">
        <v>29</v>
      </c>
      <c r="O41" s="17" t="s">
        <v>30</v>
      </c>
      <c r="P41" s="13" t="s">
        <v>125</v>
      </c>
      <c r="Q41" s="43"/>
      <c r="R41" s="14">
        <v>1</v>
      </c>
      <c r="S41" s="28">
        <f t="shared" si="0"/>
        <v>0</v>
      </c>
      <c r="U41" s="34"/>
    </row>
    <row r="42" spans="1:21" ht="12" thickBot="1" x14ac:dyDescent="0.25">
      <c r="A42" s="8" t="s">
        <v>126</v>
      </c>
      <c r="B42" s="36"/>
      <c r="C42" s="36"/>
      <c r="D42" s="36"/>
      <c r="E42" s="36"/>
      <c r="F42" s="9">
        <v>0.2</v>
      </c>
      <c r="G42" s="10">
        <f t="shared" si="3"/>
        <v>0</v>
      </c>
      <c r="H42" s="4" t="s">
        <v>127</v>
      </c>
      <c r="I42" s="39"/>
      <c r="J42" s="9">
        <v>0.4</v>
      </c>
      <c r="K42" s="9">
        <f t="shared" si="2"/>
        <v>0</v>
      </c>
      <c r="L42" s="4" t="s">
        <v>128</v>
      </c>
      <c r="M42" s="39"/>
      <c r="N42" s="9">
        <v>0.15</v>
      </c>
      <c r="O42" s="9">
        <f>SUM(M42)*N42</f>
        <v>0</v>
      </c>
      <c r="P42" s="13" t="s">
        <v>129</v>
      </c>
      <c r="Q42" s="43"/>
      <c r="R42" s="14"/>
      <c r="S42" s="28"/>
    </row>
    <row r="43" spans="1:21" ht="12" thickBot="1" x14ac:dyDescent="0.25">
      <c r="A43" s="8" t="s">
        <v>130</v>
      </c>
      <c r="B43" s="36"/>
      <c r="C43" s="36"/>
      <c r="D43" s="36"/>
      <c r="E43" s="36"/>
      <c r="F43" s="9">
        <v>0.14000000000000001</v>
      </c>
      <c r="G43" s="10">
        <f t="shared" si="3"/>
        <v>0</v>
      </c>
      <c r="H43" s="4" t="s">
        <v>131</v>
      </c>
      <c r="I43" s="39"/>
      <c r="J43" s="9">
        <v>0.8</v>
      </c>
      <c r="K43" s="9">
        <f t="shared" si="2"/>
        <v>0</v>
      </c>
      <c r="L43" s="4" t="s">
        <v>132</v>
      </c>
      <c r="M43" s="39"/>
      <c r="N43" s="9">
        <v>0.1</v>
      </c>
      <c r="O43" s="9">
        <f t="shared" ref="O43:O55" si="5">SUM(M43)*N43</f>
        <v>0</v>
      </c>
      <c r="P43" s="13" t="s">
        <v>141</v>
      </c>
      <c r="Q43" s="18"/>
      <c r="R43" s="14"/>
      <c r="S43" s="28"/>
    </row>
    <row r="44" spans="1:21" ht="12" thickBot="1" x14ac:dyDescent="0.25">
      <c r="A44" s="8" t="s">
        <v>133</v>
      </c>
      <c r="B44" s="36"/>
      <c r="C44" s="36"/>
      <c r="D44" s="36"/>
      <c r="E44" s="36"/>
      <c r="F44" s="9">
        <v>0.4</v>
      </c>
      <c r="G44" s="10">
        <f t="shared" si="3"/>
        <v>0</v>
      </c>
      <c r="H44" s="4" t="s">
        <v>134</v>
      </c>
      <c r="I44" s="39"/>
      <c r="J44" s="9">
        <v>0.1</v>
      </c>
      <c r="K44" s="9">
        <f t="shared" si="2"/>
        <v>0</v>
      </c>
      <c r="L44" s="4" t="s">
        <v>135</v>
      </c>
      <c r="M44" s="39"/>
      <c r="N44" s="9">
        <v>0.05</v>
      </c>
      <c r="O44" s="9">
        <f t="shared" si="5"/>
        <v>0</v>
      </c>
      <c r="P44" s="13"/>
      <c r="Q44" s="18"/>
      <c r="R44" s="14"/>
      <c r="S44" s="28"/>
    </row>
    <row r="45" spans="1:21" ht="12" thickBot="1" x14ac:dyDescent="0.25">
      <c r="A45" s="8" t="s">
        <v>136</v>
      </c>
      <c r="B45" s="36"/>
      <c r="C45" s="36"/>
      <c r="D45" s="36"/>
      <c r="E45" s="36"/>
      <c r="F45" s="9">
        <v>1</v>
      </c>
      <c r="G45" s="10">
        <f t="shared" si="3"/>
        <v>0</v>
      </c>
      <c r="H45" s="4" t="s">
        <v>144</v>
      </c>
      <c r="I45" s="39"/>
      <c r="J45" s="9">
        <v>1</v>
      </c>
      <c r="K45" s="9">
        <f t="shared" si="2"/>
        <v>0</v>
      </c>
      <c r="L45" s="4" t="s">
        <v>83</v>
      </c>
      <c r="M45" s="39"/>
      <c r="N45" s="9">
        <v>0.8</v>
      </c>
      <c r="O45" s="9">
        <f t="shared" si="5"/>
        <v>0</v>
      </c>
      <c r="P45" s="13"/>
      <c r="Q45" s="18"/>
      <c r="R45" s="14"/>
      <c r="S45" s="28"/>
    </row>
    <row r="46" spans="1:21" ht="12" thickBot="1" x14ac:dyDescent="0.25">
      <c r="A46" s="19" t="s">
        <v>0</v>
      </c>
      <c r="B46" s="44"/>
      <c r="C46" s="44"/>
      <c r="D46" s="44"/>
      <c r="E46" s="44"/>
      <c r="F46" s="9">
        <v>0.5</v>
      </c>
      <c r="G46" s="10">
        <f t="shared" si="3"/>
        <v>0</v>
      </c>
      <c r="H46" s="4" t="s">
        <v>143</v>
      </c>
      <c r="I46" s="15"/>
      <c r="J46" s="9"/>
      <c r="K46" s="9"/>
      <c r="L46" s="4" t="s">
        <v>1</v>
      </c>
      <c r="M46" s="39"/>
      <c r="N46" s="9">
        <v>0.5</v>
      </c>
      <c r="O46" s="9">
        <f t="shared" si="5"/>
        <v>0</v>
      </c>
      <c r="P46" s="13"/>
      <c r="Q46" s="18"/>
      <c r="R46" s="14"/>
      <c r="S46" s="28"/>
    </row>
    <row r="47" spans="1:21" ht="14.25" thickTop="1" thickBot="1" x14ac:dyDescent="0.25">
      <c r="A47" s="70" t="s">
        <v>26</v>
      </c>
      <c r="B47" s="66"/>
      <c r="C47" s="66"/>
      <c r="D47" s="71"/>
      <c r="E47" s="65" t="s">
        <v>40</v>
      </c>
      <c r="F47" s="58" t="s">
        <v>139</v>
      </c>
      <c r="G47" s="59" t="s">
        <v>140</v>
      </c>
      <c r="H47" s="65" t="s">
        <v>2</v>
      </c>
      <c r="I47" s="65" t="s">
        <v>40</v>
      </c>
      <c r="J47" s="16" t="s">
        <v>29</v>
      </c>
      <c r="K47" s="17" t="s">
        <v>30</v>
      </c>
      <c r="L47" s="4" t="s">
        <v>3</v>
      </c>
      <c r="M47" s="39"/>
      <c r="N47" s="9">
        <v>0.1</v>
      </c>
      <c r="O47" s="9">
        <f t="shared" si="5"/>
        <v>0</v>
      </c>
      <c r="P47" s="20"/>
      <c r="Q47" s="21"/>
      <c r="R47" s="16" t="s">
        <v>29</v>
      </c>
      <c r="S47" s="29" t="s">
        <v>30</v>
      </c>
    </row>
    <row r="48" spans="1:21" ht="12" thickBot="1" x14ac:dyDescent="0.25">
      <c r="A48" s="61"/>
      <c r="B48" s="73"/>
      <c r="C48" s="73"/>
      <c r="D48" s="74"/>
      <c r="E48" s="35"/>
      <c r="F48" s="14"/>
      <c r="G48" s="10">
        <f t="shared" ref="G48:G55" si="6">SUM(B48:E48)*F48</f>
        <v>0</v>
      </c>
      <c r="H48" s="4" t="s">
        <v>4</v>
      </c>
      <c r="I48" s="39"/>
      <c r="J48" s="9">
        <v>0.15</v>
      </c>
      <c r="K48" s="9">
        <f t="shared" ref="K48:K55" si="7">SUM(I48)*J48</f>
        <v>0</v>
      </c>
      <c r="L48" s="4" t="s">
        <v>5</v>
      </c>
      <c r="M48" s="39"/>
      <c r="N48" s="9">
        <v>0.1</v>
      </c>
      <c r="O48" s="9">
        <f t="shared" si="5"/>
        <v>0</v>
      </c>
      <c r="P48" s="65" t="s">
        <v>6</v>
      </c>
      <c r="Q48" s="65" t="s">
        <v>40</v>
      </c>
      <c r="R48" s="14">
        <v>0.15</v>
      </c>
      <c r="S48" s="28">
        <f>SUM(Q49)*R48</f>
        <v>0</v>
      </c>
    </row>
    <row r="49" spans="1:20" ht="12" thickBot="1" x14ac:dyDescent="0.25">
      <c r="A49" s="61"/>
      <c r="B49" s="73"/>
      <c r="C49" s="73"/>
      <c r="D49" s="74"/>
      <c r="E49" s="35"/>
      <c r="F49" s="14"/>
      <c r="G49" s="10">
        <f t="shared" si="6"/>
        <v>0</v>
      </c>
      <c r="H49" s="4" t="s">
        <v>7</v>
      </c>
      <c r="I49" s="39"/>
      <c r="J49" s="9">
        <v>0.5</v>
      </c>
      <c r="K49" s="9">
        <f t="shared" si="7"/>
        <v>0</v>
      </c>
      <c r="L49" s="4" t="s">
        <v>8</v>
      </c>
      <c r="M49" s="39"/>
      <c r="N49" s="9">
        <v>0.6</v>
      </c>
      <c r="O49" s="9">
        <f t="shared" si="5"/>
        <v>0</v>
      </c>
      <c r="P49" s="13" t="s">
        <v>9</v>
      </c>
      <c r="Q49" s="43"/>
      <c r="R49" s="14">
        <v>7.4999999999999997E-2</v>
      </c>
      <c r="S49" s="28">
        <f>SUM(Q50)*R49</f>
        <v>0</v>
      </c>
    </row>
    <row r="50" spans="1:20" ht="12" thickBot="1" x14ac:dyDescent="0.25">
      <c r="A50" s="61"/>
      <c r="B50" s="73"/>
      <c r="C50" s="73"/>
      <c r="D50" s="74"/>
      <c r="E50" s="35"/>
      <c r="F50" s="14"/>
      <c r="G50" s="10">
        <f t="shared" si="6"/>
        <v>0</v>
      </c>
      <c r="H50" s="4" t="s">
        <v>10</v>
      </c>
      <c r="I50" s="45"/>
      <c r="J50" s="9">
        <v>0.28000000000000003</v>
      </c>
      <c r="K50" s="9">
        <f t="shared" si="7"/>
        <v>0</v>
      </c>
      <c r="L50" s="4" t="s">
        <v>109</v>
      </c>
      <c r="M50" s="39"/>
      <c r="N50" s="9">
        <v>0.15</v>
      </c>
      <c r="O50" s="9">
        <f t="shared" si="5"/>
        <v>0</v>
      </c>
      <c r="P50" s="13" t="s">
        <v>11</v>
      </c>
      <c r="Q50" s="43"/>
      <c r="R50" s="14">
        <v>0.1</v>
      </c>
      <c r="S50" s="28">
        <f>SUM(Q51)*R50</f>
        <v>0</v>
      </c>
    </row>
    <row r="51" spans="1:20" ht="12" thickBot="1" x14ac:dyDescent="0.25">
      <c r="A51" s="61"/>
      <c r="B51" s="73"/>
      <c r="C51" s="73"/>
      <c r="D51" s="74"/>
      <c r="E51" s="35"/>
      <c r="F51" s="14"/>
      <c r="G51" s="10">
        <f t="shared" si="6"/>
        <v>0</v>
      </c>
      <c r="H51" s="4" t="s">
        <v>12</v>
      </c>
      <c r="I51" s="35"/>
      <c r="J51" s="14">
        <v>0.14000000000000001</v>
      </c>
      <c r="K51" s="9">
        <f t="shared" si="7"/>
        <v>0</v>
      </c>
      <c r="L51" s="4" t="s">
        <v>57</v>
      </c>
      <c r="M51" s="39"/>
      <c r="N51" s="9">
        <v>0.5</v>
      </c>
      <c r="O51" s="9">
        <f t="shared" si="5"/>
        <v>0</v>
      </c>
      <c r="P51" s="13" t="s">
        <v>13</v>
      </c>
      <c r="Q51" s="43"/>
      <c r="R51" s="14">
        <v>0.3</v>
      </c>
      <c r="S51" s="28">
        <f>SUM(Q52)*R51</f>
        <v>0</v>
      </c>
    </row>
    <row r="52" spans="1:20" ht="12" thickBot="1" x14ac:dyDescent="0.25">
      <c r="A52" s="61"/>
      <c r="B52" s="73"/>
      <c r="C52" s="73"/>
      <c r="D52" s="74"/>
      <c r="E52" s="35"/>
      <c r="F52" s="14"/>
      <c r="G52" s="10">
        <f t="shared" si="6"/>
        <v>0</v>
      </c>
      <c r="H52" s="4" t="s">
        <v>14</v>
      </c>
      <c r="I52" s="35"/>
      <c r="J52" s="14">
        <v>0.28000000000000003</v>
      </c>
      <c r="K52" s="9">
        <f t="shared" si="7"/>
        <v>0</v>
      </c>
      <c r="L52" s="4" t="s">
        <v>15</v>
      </c>
      <c r="M52" s="39"/>
      <c r="N52" s="9">
        <v>0.2</v>
      </c>
      <c r="O52" s="9">
        <f t="shared" si="5"/>
        <v>0</v>
      </c>
      <c r="P52" s="13" t="s">
        <v>16</v>
      </c>
      <c r="Q52" s="43"/>
      <c r="R52" s="14">
        <v>0.125</v>
      </c>
      <c r="S52" s="28">
        <f>SUM(Q53)*R52</f>
        <v>0</v>
      </c>
    </row>
    <row r="53" spans="1:20" ht="14.25" thickTop="1" thickBot="1" x14ac:dyDescent="0.25">
      <c r="A53" s="61"/>
      <c r="B53" s="73"/>
      <c r="C53" s="73"/>
      <c r="D53" s="74"/>
      <c r="E53" s="35"/>
      <c r="F53" s="14"/>
      <c r="G53" s="10">
        <f t="shared" si="6"/>
        <v>0</v>
      </c>
      <c r="H53" s="4" t="s">
        <v>17</v>
      </c>
      <c r="I53" s="35"/>
      <c r="J53" s="14">
        <v>0.15</v>
      </c>
      <c r="K53" s="9">
        <f t="shared" si="7"/>
        <v>0</v>
      </c>
      <c r="L53" s="4" t="s">
        <v>18</v>
      </c>
      <c r="M53" s="39"/>
      <c r="N53" s="9">
        <v>0.5</v>
      </c>
      <c r="O53" s="9">
        <f t="shared" si="5"/>
        <v>0</v>
      </c>
      <c r="P53" s="20" t="s">
        <v>19</v>
      </c>
      <c r="Q53" s="46"/>
      <c r="R53" s="16" t="s">
        <v>29</v>
      </c>
      <c r="S53" s="29" t="s">
        <v>30</v>
      </c>
    </row>
    <row r="54" spans="1:20" ht="12" thickBot="1" x14ac:dyDescent="0.25">
      <c r="A54" s="61"/>
      <c r="B54" s="73"/>
      <c r="C54" s="73"/>
      <c r="D54" s="74"/>
      <c r="E54" s="35"/>
      <c r="F54" s="15"/>
      <c r="G54" s="22">
        <f t="shared" si="6"/>
        <v>0</v>
      </c>
      <c r="H54" s="4"/>
      <c r="I54" s="23"/>
      <c r="J54" s="15"/>
      <c r="K54" s="24">
        <f t="shared" si="7"/>
        <v>0</v>
      </c>
      <c r="L54" s="4"/>
      <c r="M54" s="15"/>
      <c r="N54" s="24"/>
      <c r="O54" s="24">
        <f t="shared" si="5"/>
        <v>0</v>
      </c>
      <c r="P54" s="65" t="s">
        <v>32</v>
      </c>
      <c r="Q54" s="65" t="s">
        <v>40</v>
      </c>
      <c r="R54" s="5">
        <v>0.2</v>
      </c>
      <c r="S54" s="30">
        <f>SUM(Q55)*R54</f>
        <v>0</v>
      </c>
    </row>
    <row r="55" spans="1:20" ht="12" thickBot="1" x14ac:dyDescent="0.25">
      <c r="A55" s="61"/>
      <c r="B55" s="73"/>
      <c r="C55" s="73"/>
      <c r="D55" s="74"/>
      <c r="E55" s="35"/>
      <c r="F55" s="5"/>
      <c r="G55" s="25">
        <f t="shared" si="6"/>
        <v>0</v>
      </c>
      <c r="H55" s="4"/>
      <c r="I55" s="23"/>
      <c r="J55" s="5"/>
      <c r="K55" s="26">
        <f t="shared" si="7"/>
        <v>0</v>
      </c>
      <c r="L55" s="4"/>
      <c r="M55" s="5"/>
      <c r="N55" s="26"/>
      <c r="O55" s="26">
        <f t="shared" si="5"/>
        <v>0</v>
      </c>
      <c r="P55" s="4" t="s">
        <v>33</v>
      </c>
      <c r="Q55" s="35"/>
      <c r="R55" s="53"/>
      <c r="S55" s="51">
        <f>SUM(S18:S54)</f>
        <v>0</v>
      </c>
    </row>
    <row r="56" spans="1:20" ht="1.5" hidden="1" customHeight="1" thickBot="1" x14ac:dyDescent="0.25">
      <c r="A56" s="1" t="s">
        <v>20</v>
      </c>
      <c r="B56" s="75" t="s">
        <v>31</v>
      </c>
      <c r="C56" s="76"/>
      <c r="D56" s="77"/>
      <c r="E56" s="47">
        <f>SUM(G18:G46,K17:K45,K48:K53,O27:O37,O42:O53,O17:O22,S16:S41,S48:S54)</f>
        <v>0</v>
      </c>
      <c r="F56" s="48"/>
      <c r="G56" s="49">
        <f>SUM(G18:G55)</f>
        <v>0</v>
      </c>
      <c r="H56" s="50"/>
      <c r="I56" s="50"/>
      <c r="J56" s="50"/>
      <c r="K56" s="51">
        <f>SUM(K17:K55)</f>
        <v>0</v>
      </c>
      <c r="L56" s="50"/>
      <c r="M56" s="50"/>
      <c r="N56" s="50"/>
      <c r="O56" s="51">
        <f>SUM(O17:O55)</f>
        <v>0</v>
      </c>
      <c r="P56" s="50"/>
      <c r="Q56" s="52"/>
      <c r="R56" s="54"/>
      <c r="S56" s="55"/>
      <c r="T56" s="56"/>
    </row>
    <row r="57" spans="1:20" ht="12" thickBot="1" x14ac:dyDescent="0.25">
      <c r="A57" s="69"/>
      <c r="B57" s="67"/>
      <c r="C57" s="67"/>
      <c r="D57" s="67"/>
      <c r="E57" s="67"/>
      <c r="F57" s="60"/>
      <c r="G57" s="60"/>
      <c r="H57" s="67"/>
      <c r="I57" s="67"/>
      <c r="J57" s="60"/>
      <c r="K57" s="60"/>
      <c r="L57" s="67"/>
      <c r="M57" s="67"/>
      <c r="N57" s="60"/>
      <c r="O57" s="60"/>
      <c r="P57" s="67"/>
      <c r="Q57" s="68"/>
    </row>
  </sheetData>
  <protectedRanges>
    <protectedRange sqref="M27:M37 M17:M22 Q17:Q42 M42:M53 B18:E46 I17:I46 I48:I53 Q49:Q53 Q55" name="Range1"/>
  </protectedRanges>
  <mergeCells count="6">
    <mergeCell ref="B12:D12"/>
    <mergeCell ref="B13:D13"/>
    <mergeCell ref="B8:D8"/>
    <mergeCell ref="B9:D9"/>
    <mergeCell ref="B10:D10"/>
    <mergeCell ref="B11:D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Client's Inventory</vt:lpstr>
      <vt:lpstr>'Client''s Inventory'!Print_Area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Niclas Fjastad</cp:lastModifiedBy>
  <cp:lastPrinted>2012-01-09T22:59:09Z</cp:lastPrinted>
  <dcterms:created xsi:type="dcterms:W3CDTF">2009-11-10T02:22:00Z</dcterms:created>
  <dcterms:modified xsi:type="dcterms:W3CDTF">2017-12-21T01:33:17Z</dcterms:modified>
</cp:coreProperties>
</file>